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CONTRACT'!$A$1:$AJ$39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<sst xmlns="http://schemas.openxmlformats.org/spreadsheetml/2006/main" count="132" uniqueCount="92">
  <si>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</si>
  <si>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</si>
  <si>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</si>
  <si>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</si>
  <si>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</si>
  <si>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</si>
  <si>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</si>
  <si>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</si>
  <si>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</si>
  <si>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</si>
  <si>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</si>
  <si>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</si>
  <si>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</si>
  <si>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</si>
  <si>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</si>
  <si>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</si>
  <si>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</si>
  <si>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</si>
  <si>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</si>
  <si>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</si>
  <si>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</si>
  <si>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</si>
  <si>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</si>
  <si>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</si>
  <si>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</si>
  <si>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</si>
  <si>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</si>
  <si>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</si>
  <si>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</si>
  <si>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</si>
  <si>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</si>
  <si>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</si>
  <si>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</si>
  <si>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</si>
  <si>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</si>
  <si>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</si>
  <si>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</si>
  <si>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</si>
  <si>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</si>
  <si>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</si>
  <si>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</si>
  <si>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</si>
  <si>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</si>
  <si>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</si>
  <si>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</si>
  <si>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</si>
  <si>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</si>
  <si>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</si>
  <si>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</si>
  <si>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</si>
  <si>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</si>
  <si>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</si>
  <si>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</si>
  <si>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</si>
  <si>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</si>
  <si>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</si>
  <si>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</si>
  <si>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</si>
  <si>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</si>
  <si>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</si>
  <si>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</si>
  <si>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</si>
  <si>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</si>
  <si>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</si>
  <si>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</si>
  <si>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</si>
  <si>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</si>
  <si>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</si>
  <si>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</si>
  <si>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</si>
  <si>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</si>
  <si>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</si>
  <si>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</si>
  <si>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</si>
  <si>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</si>
  <si>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</si>
  <si>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</si>
  <si>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</si>
  <si>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</si>
  <si>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</si>
  <si>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</si>
  <si>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 xml:space="preserve">OCTOMBRIE 2022 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</si>
  <si>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</si>
  <si>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</si>
  <si>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</si>
  <si>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</si>
  <si>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</si>
  <si>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</si>
  <si>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</si>
  <si>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 xml:space="preserve">DECEMBRIE 2022 </t>
  </si>
  <si>
    <t>NOIEMBRIE 2022</t>
  </si>
  <si>
    <t>SEPTEMBRIE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</si>
</sst>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2" fontId="5" fillId="0" borderId="17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6" sqref="X6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0" width="20.421875" style="22" customWidth="1"/>
    <col min="31" max="31" width="19.8515625" style="22" customWidth="1"/>
    <col min="32" max="33" width="20.57421875" style="22" customWidth="1"/>
    <col min="34" max="34" width="21.7109375" style="22" customWidth="1"/>
    <col min="35" max="35" width="19.28125" style="26" customWidth="1"/>
    <col min="36" max="36" width="20.8515625" style="26" customWidth="1"/>
    <col min="37" max="37" width="21.8515625" style="43" customWidth="1"/>
    <col min="38" max="38" width="12.28125" style="22" customWidth="1"/>
    <col min="39" max="39" width="12.8515625" style="22" customWidth="1"/>
    <col min="40" max="40" width="13.421875" style="22" customWidth="1"/>
    <col min="41" max="41" width="12.28125" style="22" customWidth="1"/>
    <col min="42" max="16384" width="9.140625" style="22" customWidth="1"/>
  </cols>
  <sheetData>
    <row r="1" ht="18" customHeight="1"/>
    <row r="2" spans="1:9" ht="25.5" customHeight="1">
      <c r="A2" s="8"/>
      <c r="B2" s="37" t="s">
        <v>52</v>
      </c>
      <c r="C2" s="38"/>
      <c r="D2" s="23"/>
      <c r="E2" s="23"/>
      <c r="F2" s="23"/>
      <c r="G2" s="23"/>
      <c r="H2" s="23"/>
      <c r="I2" s="23"/>
    </row>
    <row r="3" spans="1:34" ht="22.5" customHeight="1">
      <c r="A3" s="8"/>
      <c r="B3" s="39" t="s">
        <v>19</v>
      </c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7" s="33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82</v>
      </c>
      <c r="U5" s="5" t="s">
        <v>78</v>
      </c>
      <c r="V5" s="5" t="s">
        <v>86</v>
      </c>
      <c r="W5" s="5" t="s">
        <v>83</v>
      </c>
      <c r="X5" s="5" t="s">
        <v>91</v>
      </c>
      <c r="Y5" s="5" t="s">
        <v>84</v>
      </c>
      <c r="Z5" s="5" t="s">
        <v>62</v>
      </c>
      <c r="AA5" s="5" t="s">
        <v>79</v>
      </c>
      <c r="AB5" s="5" t="s">
        <v>81</v>
      </c>
      <c r="AC5" s="5" t="s">
        <v>87</v>
      </c>
      <c r="AD5" s="5" t="s">
        <v>72</v>
      </c>
      <c r="AE5" s="5" t="s">
        <v>89</v>
      </c>
      <c r="AF5" s="5" t="s">
        <v>63</v>
      </c>
      <c r="AG5" s="5" t="s">
        <v>88</v>
      </c>
      <c r="AH5" s="5" t="s">
        <v>54</v>
      </c>
      <c r="AI5" s="5" t="s">
        <v>57</v>
      </c>
      <c r="AJ5" s="5" t="s">
        <v>58</v>
      </c>
      <c r="AK5" s="44"/>
    </row>
    <row r="6" spans="1:38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41500.26</v>
      </c>
      <c r="AC6" s="24">
        <v>0</v>
      </c>
      <c r="AD6" s="24">
        <v>37154.479999999996</v>
      </c>
      <c r="AE6" s="24">
        <v>23495.26</v>
      </c>
      <c r="AF6" s="24">
        <f aca="true" t="shared" si="6" ref="AF6:AF31">+AE6+AD6+AB6</f>
        <v>102150</v>
      </c>
      <c r="AG6" s="24">
        <f aca="true" t="shared" si="7" ref="AG6:AG31">AF6+AC6</f>
        <v>102150</v>
      </c>
      <c r="AH6" s="24">
        <f aca="true" t="shared" si="8" ref="AH6:AH31">AF6+Z6+R6+J6</f>
        <v>495000</v>
      </c>
      <c r="AI6" s="24">
        <f>E6+G6+I6+N6+O6+Q6+U6+W6+Y6+AC6</f>
        <v>0</v>
      </c>
      <c r="AJ6" s="24">
        <f>AH6+AI6</f>
        <v>495000</v>
      </c>
      <c r="AK6" s="45"/>
      <c r="AL6" s="26"/>
    </row>
    <row r="7" spans="1:38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204492.16</v>
      </c>
      <c r="AE7" s="24">
        <v>140030.5</v>
      </c>
      <c r="AF7" s="24">
        <f t="shared" si="6"/>
        <v>574780.37</v>
      </c>
      <c r="AG7" s="24">
        <f t="shared" si="7"/>
        <v>852131.37</v>
      </c>
      <c r="AH7" s="24">
        <f t="shared" si="8"/>
        <v>2491645.58</v>
      </c>
      <c r="AI7" s="24">
        <f aca="true" t="shared" si="9" ref="AI7:AI31">E7+G7+I7+N7+O7+Q7+U7+W7+Y7+AC7</f>
        <v>1997277</v>
      </c>
      <c r="AJ7" s="24">
        <f aca="true" t="shared" si="10" ref="AJ7:AJ31">AH7+AI7</f>
        <v>4488922.58</v>
      </c>
      <c r="AK7" s="45"/>
      <c r="AL7" s="26"/>
    </row>
    <row r="8" spans="1:39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9781.98</v>
      </c>
      <c r="AC8" s="24">
        <v>0</v>
      </c>
      <c r="AD8" s="24">
        <v>8399.13</v>
      </c>
      <c r="AE8" s="24">
        <v>4815.889999999999</v>
      </c>
      <c r="AF8" s="24">
        <f t="shared" si="6"/>
        <v>22997</v>
      </c>
      <c r="AG8" s="24">
        <f t="shared" si="7"/>
        <v>22997</v>
      </c>
      <c r="AH8" s="24">
        <f t="shared" si="8"/>
        <v>137053</v>
      </c>
      <c r="AI8" s="24">
        <f t="shared" si="9"/>
        <v>0</v>
      </c>
      <c r="AJ8" s="24">
        <f t="shared" si="10"/>
        <v>137053</v>
      </c>
      <c r="AK8" s="45"/>
      <c r="AL8" s="26"/>
      <c r="AM8" s="26"/>
    </row>
    <row r="9" spans="1:38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121421.29000000001</v>
      </c>
      <c r="AC9" s="24">
        <v>245427.94</v>
      </c>
      <c r="AD9" s="24">
        <v>108717.20000000001</v>
      </c>
      <c r="AE9" s="24">
        <v>75306.69</v>
      </c>
      <c r="AF9" s="24">
        <f t="shared" si="6"/>
        <v>305445.18000000005</v>
      </c>
      <c r="AG9" s="24">
        <f t="shared" si="7"/>
        <v>550873.1200000001</v>
      </c>
      <c r="AH9" s="24">
        <f t="shared" si="8"/>
        <v>1337366.9200000002</v>
      </c>
      <c r="AI9" s="24">
        <f t="shared" si="9"/>
        <v>1510888.7999999998</v>
      </c>
      <c r="AJ9" s="24">
        <f t="shared" si="10"/>
        <v>2848255.7199999997</v>
      </c>
      <c r="AK9" s="45"/>
      <c r="AL9" s="26"/>
    </row>
    <row r="10" spans="1:38" ht="39.75" customHeight="1">
      <c r="A10" s="21">
        <v>4</v>
      </c>
      <c r="B10" s="41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59433.05</v>
      </c>
      <c r="AC10" s="24">
        <v>0</v>
      </c>
      <c r="AD10" s="24">
        <v>53608.05</v>
      </c>
      <c r="AE10" s="24">
        <v>37183.9</v>
      </c>
      <c r="AF10" s="24">
        <f t="shared" si="6"/>
        <v>150225</v>
      </c>
      <c r="AG10" s="24">
        <f t="shared" si="7"/>
        <v>150225</v>
      </c>
      <c r="AH10" s="24">
        <f t="shared" si="8"/>
        <v>564950</v>
      </c>
      <c r="AI10" s="24">
        <f t="shared" si="9"/>
        <v>0</v>
      </c>
      <c r="AJ10" s="24">
        <f t="shared" si="10"/>
        <v>564950</v>
      </c>
      <c r="AK10" s="45"/>
      <c r="AL10" s="26"/>
    </row>
    <row r="11" spans="1:38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62196.48</v>
      </c>
      <c r="AC11" s="24">
        <v>0</v>
      </c>
      <c r="AD11" s="24">
        <v>61635.45</v>
      </c>
      <c r="AE11" s="24">
        <v>43040.91</v>
      </c>
      <c r="AF11" s="24">
        <f t="shared" si="6"/>
        <v>166872.84</v>
      </c>
      <c r="AG11" s="24">
        <f t="shared" si="7"/>
        <v>166872.84</v>
      </c>
      <c r="AH11" s="24">
        <f t="shared" si="8"/>
        <v>649719.84</v>
      </c>
      <c r="AI11" s="24">
        <f t="shared" si="9"/>
        <v>0</v>
      </c>
      <c r="AJ11" s="24">
        <f t="shared" si="10"/>
        <v>649719.84</v>
      </c>
      <c r="AK11" s="45"/>
      <c r="AL11" s="26"/>
    </row>
    <row r="12" spans="1:38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97522.61</v>
      </c>
      <c r="AE12" s="24">
        <v>66486.5</v>
      </c>
      <c r="AF12" s="24">
        <f t="shared" si="6"/>
        <v>272729.51</v>
      </c>
      <c r="AG12" s="24">
        <f t="shared" si="7"/>
        <v>296592.74</v>
      </c>
      <c r="AH12" s="24">
        <f t="shared" si="8"/>
        <v>1180196</v>
      </c>
      <c r="AI12" s="24">
        <f t="shared" si="9"/>
        <v>227815.51</v>
      </c>
      <c r="AJ12" s="24">
        <f t="shared" si="10"/>
        <v>1408011.51</v>
      </c>
      <c r="AK12" s="45"/>
      <c r="AL12" s="26"/>
    </row>
    <row r="13" spans="1:38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136602.6</v>
      </c>
      <c r="AC13" s="24">
        <v>4671.57</v>
      </c>
      <c r="AD13" s="24">
        <v>123805.34</v>
      </c>
      <c r="AE13" s="24">
        <v>86554.44</v>
      </c>
      <c r="AF13" s="24">
        <f t="shared" si="6"/>
        <v>346962.38</v>
      </c>
      <c r="AG13" s="24">
        <f t="shared" si="7"/>
        <v>351633.95</v>
      </c>
      <c r="AH13" s="24">
        <f t="shared" si="8"/>
        <v>1384340</v>
      </c>
      <c r="AI13" s="24">
        <f t="shared" si="9"/>
        <v>70132.38</v>
      </c>
      <c r="AJ13" s="24">
        <f t="shared" si="10"/>
        <v>1454472.38</v>
      </c>
      <c r="AK13" s="45"/>
      <c r="AL13" s="26"/>
    </row>
    <row r="14" spans="1:38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105962.87</v>
      </c>
      <c r="AE14" s="24">
        <v>72318.07</v>
      </c>
      <c r="AF14" s="24">
        <f t="shared" si="6"/>
        <v>299645.32</v>
      </c>
      <c r="AG14" s="24">
        <f t="shared" si="7"/>
        <v>362600.69</v>
      </c>
      <c r="AH14" s="24">
        <f t="shared" si="8"/>
        <v>835850</v>
      </c>
      <c r="AI14" s="24">
        <f t="shared" si="9"/>
        <v>276845.32</v>
      </c>
      <c r="AJ14" s="24">
        <f t="shared" si="10"/>
        <v>1112695.32</v>
      </c>
      <c r="AK14" s="45"/>
      <c r="AL14" s="26"/>
    </row>
    <row r="15" spans="1:38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28893.11</v>
      </c>
      <c r="AC15" s="24">
        <v>0</v>
      </c>
      <c r="AD15" s="24">
        <v>28588.260000000002</v>
      </c>
      <c r="AE15" s="24">
        <v>19760.91</v>
      </c>
      <c r="AF15" s="24">
        <f t="shared" si="6"/>
        <v>77242.28</v>
      </c>
      <c r="AG15" s="24">
        <f t="shared" si="7"/>
        <v>77242.28</v>
      </c>
      <c r="AH15" s="24">
        <f t="shared" si="8"/>
        <v>236638.28</v>
      </c>
      <c r="AI15" s="24">
        <f t="shared" si="9"/>
        <v>0</v>
      </c>
      <c r="AJ15" s="24">
        <f t="shared" si="10"/>
        <v>236638.28</v>
      </c>
      <c r="AK15" s="45"/>
      <c r="AL15" s="26"/>
    </row>
    <row r="16" spans="1:38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27760.8</v>
      </c>
      <c r="AC16" s="24">
        <v>0</v>
      </c>
      <c r="AD16" s="24">
        <v>27468.82</v>
      </c>
      <c r="AE16" s="24">
        <v>19103.05</v>
      </c>
      <c r="AF16" s="24">
        <f t="shared" si="6"/>
        <v>74332.67</v>
      </c>
      <c r="AG16" s="24">
        <f t="shared" si="7"/>
        <v>74332.67</v>
      </c>
      <c r="AH16" s="24">
        <f t="shared" si="8"/>
        <v>126117.67</v>
      </c>
      <c r="AI16" s="24">
        <f t="shared" si="9"/>
        <v>0</v>
      </c>
      <c r="AJ16" s="24">
        <f t="shared" si="10"/>
        <v>126117.67</v>
      </c>
      <c r="AK16" s="45"/>
      <c r="AL16" s="26"/>
    </row>
    <row r="17" spans="1:38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38559.72</v>
      </c>
      <c r="AC17" s="24">
        <v>0</v>
      </c>
      <c r="AD17" s="24">
        <v>38236.39</v>
      </c>
      <c r="AE17" s="24">
        <v>24987.89</v>
      </c>
      <c r="AF17" s="24">
        <f t="shared" si="6"/>
        <v>101784</v>
      </c>
      <c r="AG17" s="24">
        <f t="shared" si="7"/>
        <v>101784</v>
      </c>
      <c r="AH17" s="24">
        <f t="shared" si="8"/>
        <v>446547</v>
      </c>
      <c r="AI17" s="24">
        <f t="shared" si="9"/>
        <v>0</v>
      </c>
      <c r="AJ17" s="24">
        <f t="shared" si="10"/>
        <v>446547</v>
      </c>
      <c r="AK17" s="45"/>
      <c r="AL17" s="26"/>
    </row>
    <row r="18" spans="1:39" ht="39.75" customHeight="1">
      <c r="A18" s="21">
        <v>12</v>
      </c>
      <c r="B18" s="29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98819.8</v>
      </c>
      <c r="AE18" s="24">
        <v>67114.17</v>
      </c>
      <c r="AF18" s="24">
        <f t="shared" si="6"/>
        <v>276152.39</v>
      </c>
      <c r="AG18" s="24">
        <f t="shared" si="7"/>
        <v>289942.45</v>
      </c>
      <c r="AH18" s="24">
        <f t="shared" si="8"/>
        <v>1200304.48</v>
      </c>
      <c r="AI18" s="24">
        <f t="shared" si="9"/>
        <v>158675.66999999998</v>
      </c>
      <c r="AJ18" s="24">
        <f t="shared" si="10"/>
        <v>1358980.15</v>
      </c>
      <c r="AK18" s="45"/>
      <c r="AL18" s="26"/>
      <c r="AM18" s="26"/>
    </row>
    <row r="19" spans="1:38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28335.239999999998</v>
      </c>
      <c r="AC19" s="24">
        <v>0</v>
      </c>
      <c r="AD19" s="24">
        <v>28131.36</v>
      </c>
      <c r="AE19" s="24">
        <v>19740.46</v>
      </c>
      <c r="AF19" s="24">
        <f t="shared" si="6"/>
        <v>76207.06</v>
      </c>
      <c r="AG19" s="24">
        <f t="shared" si="7"/>
        <v>76207.06</v>
      </c>
      <c r="AH19" s="24">
        <f t="shared" si="8"/>
        <v>299182.06</v>
      </c>
      <c r="AI19" s="24">
        <f t="shared" si="9"/>
        <v>0</v>
      </c>
      <c r="AJ19" s="24">
        <f t="shared" si="10"/>
        <v>299182.06</v>
      </c>
      <c r="AK19" s="45"/>
      <c r="AL19" s="26"/>
    </row>
    <row r="20" spans="1:39" ht="69.75" customHeight="1">
      <c r="A20" s="21">
        <v>14</v>
      </c>
      <c r="B20" s="30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161764.02</v>
      </c>
      <c r="AE20" s="24">
        <v>97113.06</v>
      </c>
      <c r="AF20" s="24">
        <f t="shared" si="6"/>
        <v>475379.19999999995</v>
      </c>
      <c r="AG20" s="24">
        <f t="shared" si="7"/>
        <v>718988.73</v>
      </c>
      <c r="AH20" s="24">
        <f t="shared" si="8"/>
        <v>2437118.54</v>
      </c>
      <c r="AI20" s="24">
        <f t="shared" si="9"/>
        <v>1592330.8900000001</v>
      </c>
      <c r="AJ20" s="24">
        <f t="shared" si="10"/>
        <v>4029449.43</v>
      </c>
      <c r="AK20" s="45"/>
      <c r="AL20" s="26"/>
      <c r="AM20" s="26"/>
    </row>
    <row r="21" spans="1:38" ht="62.25" customHeight="1">
      <c r="A21" s="21">
        <v>14</v>
      </c>
      <c r="B21" s="30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37201.4</v>
      </c>
      <c r="AC21" s="24">
        <v>1177.98</v>
      </c>
      <c r="AD21" s="24">
        <v>33475.58</v>
      </c>
      <c r="AE21" s="24">
        <v>23271.120000000003</v>
      </c>
      <c r="AF21" s="24">
        <f t="shared" si="6"/>
        <v>93948.1</v>
      </c>
      <c r="AG21" s="24">
        <f t="shared" si="7"/>
        <v>95126.08</v>
      </c>
      <c r="AH21" s="24">
        <f t="shared" si="8"/>
        <v>392845</v>
      </c>
      <c r="AI21" s="24">
        <f t="shared" si="9"/>
        <v>18408.100000000002</v>
      </c>
      <c r="AJ21" s="24">
        <f t="shared" si="10"/>
        <v>411253.1</v>
      </c>
      <c r="AK21" s="45"/>
      <c r="AL21" s="26"/>
    </row>
    <row r="22" spans="1:38" ht="57" customHeight="1">
      <c r="A22" s="21">
        <v>14</v>
      </c>
      <c r="B22" s="30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27414.53</v>
      </c>
      <c r="AE22" s="24">
        <v>19057.8</v>
      </c>
      <c r="AF22" s="24">
        <f t="shared" si="6"/>
        <v>63449.45</v>
      </c>
      <c r="AG22" s="24">
        <f t="shared" si="7"/>
        <v>84714.91</v>
      </c>
      <c r="AH22" s="24">
        <f t="shared" si="8"/>
        <v>308215.44</v>
      </c>
      <c r="AI22" s="24">
        <f t="shared" si="9"/>
        <v>118076.28999999998</v>
      </c>
      <c r="AJ22" s="24">
        <f t="shared" si="10"/>
        <v>426291.73</v>
      </c>
      <c r="AK22" s="45"/>
      <c r="AL22" s="26"/>
    </row>
    <row r="23" spans="1:38" ht="39.75" customHeight="1">
      <c r="A23" s="21">
        <v>15</v>
      </c>
      <c r="B23" s="30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34019.380000000005</v>
      </c>
      <c r="AC23" s="24">
        <v>0</v>
      </c>
      <c r="AD23" s="24">
        <v>30637.770000000004</v>
      </c>
      <c r="AE23" s="24">
        <v>21302.85</v>
      </c>
      <c r="AF23" s="24">
        <f t="shared" si="6"/>
        <v>85960</v>
      </c>
      <c r="AG23" s="24">
        <f t="shared" si="7"/>
        <v>85960</v>
      </c>
      <c r="AH23" s="24">
        <f t="shared" si="8"/>
        <v>357800</v>
      </c>
      <c r="AI23" s="24">
        <f t="shared" si="9"/>
        <v>0</v>
      </c>
      <c r="AJ23" s="24">
        <f t="shared" si="10"/>
        <v>357800</v>
      </c>
      <c r="AK23" s="45"/>
      <c r="AL23" s="26"/>
    </row>
    <row r="24" spans="1:39" ht="39.75" customHeight="1">
      <c r="A24" s="21">
        <v>16</v>
      </c>
      <c r="B24" s="30" t="s">
        <v>15</v>
      </c>
      <c r="C24" s="31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88157.63</v>
      </c>
      <c r="AE24" s="24">
        <v>57920.770000000004</v>
      </c>
      <c r="AF24" s="24">
        <f t="shared" si="6"/>
        <v>245044.93000000002</v>
      </c>
      <c r="AG24" s="24">
        <f t="shared" si="7"/>
        <v>417583.63</v>
      </c>
      <c r="AH24" s="24">
        <f t="shared" si="8"/>
        <v>1126200.6600000001</v>
      </c>
      <c r="AI24" s="24">
        <f t="shared" si="9"/>
        <v>1727483.9399999997</v>
      </c>
      <c r="AJ24" s="24">
        <f t="shared" si="10"/>
        <v>2853684.5999999996</v>
      </c>
      <c r="AK24" s="45"/>
      <c r="AL24" s="26"/>
      <c r="AM24" s="26"/>
    </row>
    <row r="25" spans="1:39" ht="39.75" customHeight="1">
      <c r="A25" s="21">
        <v>17</v>
      </c>
      <c r="B25" s="30" t="s">
        <v>85</v>
      </c>
      <c r="C25" s="31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72834.48</v>
      </c>
      <c r="AC25" s="24">
        <v>0</v>
      </c>
      <c r="AD25" s="24">
        <v>79938.78</v>
      </c>
      <c r="AE25" s="24">
        <v>73698.74</v>
      </c>
      <c r="AF25" s="24">
        <f t="shared" si="6"/>
        <v>226472</v>
      </c>
      <c r="AG25" s="24">
        <f t="shared" si="7"/>
        <v>226472</v>
      </c>
      <c r="AH25" s="24">
        <f t="shared" si="8"/>
        <v>226472</v>
      </c>
      <c r="AI25" s="24">
        <f t="shared" si="9"/>
        <v>0</v>
      </c>
      <c r="AJ25" s="24">
        <f t="shared" si="10"/>
        <v>226472</v>
      </c>
      <c r="AK25" s="45"/>
      <c r="AL25" s="26"/>
      <c r="AM25" s="26"/>
    </row>
    <row r="26" spans="1:38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79351.22</v>
      </c>
      <c r="AC26" s="24">
        <v>0</v>
      </c>
      <c r="AD26" s="24">
        <v>78603.11</v>
      </c>
      <c r="AE26" s="24">
        <v>53952.469999999994</v>
      </c>
      <c r="AF26" s="24">
        <f t="shared" si="6"/>
        <v>211906.8</v>
      </c>
      <c r="AG26" s="24">
        <f t="shared" si="7"/>
        <v>211906.8</v>
      </c>
      <c r="AH26" s="24">
        <f t="shared" si="8"/>
        <v>464068.8</v>
      </c>
      <c r="AI26" s="24">
        <f t="shared" si="9"/>
        <v>0</v>
      </c>
      <c r="AJ26" s="24">
        <f t="shared" si="10"/>
        <v>464068.8</v>
      </c>
      <c r="AK26" s="45"/>
      <c r="AL26" s="26"/>
    </row>
    <row r="27" spans="1:38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27477.370000000003</v>
      </c>
      <c r="AC27" s="24">
        <v>0</v>
      </c>
      <c r="AD27" s="24">
        <v>27187.89</v>
      </c>
      <c r="AE27" s="24">
        <v>18908.42</v>
      </c>
      <c r="AF27" s="24">
        <f t="shared" si="6"/>
        <v>73573.68</v>
      </c>
      <c r="AG27" s="24">
        <f t="shared" si="7"/>
        <v>73573.68</v>
      </c>
      <c r="AH27" s="24">
        <f t="shared" si="8"/>
        <v>200316.68</v>
      </c>
      <c r="AI27" s="24">
        <f t="shared" si="9"/>
        <v>0</v>
      </c>
      <c r="AJ27" s="24">
        <f t="shared" si="10"/>
        <v>200316.68</v>
      </c>
      <c r="AK27" s="45"/>
      <c r="AL27" s="26"/>
    </row>
    <row r="28" spans="1:38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100551.88</v>
      </c>
      <c r="AC28" s="24">
        <v>0</v>
      </c>
      <c r="AD28" s="24">
        <v>100551.22</v>
      </c>
      <c r="AE28" s="24">
        <v>72309.34</v>
      </c>
      <c r="AF28" s="24">
        <f t="shared" si="6"/>
        <v>273412.44</v>
      </c>
      <c r="AG28" s="24">
        <f t="shared" si="7"/>
        <v>273412.44</v>
      </c>
      <c r="AH28" s="24">
        <f t="shared" si="8"/>
        <v>998477.44</v>
      </c>
      <c r="AI28" s="24">
        <f t="shared" si="9"/>
        <v>0</v>
      </c>
      <c r="AJ28" s="24">
        <f t="shared" si="10"/>
        <v>998477.44</v>
      </c>
      <c r="AK28" s="45"/>
      <c r="AL28" s="26"/>
    </row>
    <row r="29" spans="1:38" ht="39.75" customHeight="1">
      <c r="A29" s="21">
        <v>21</v>
      </c>
      <c r="B29" s="35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57017.94</v>
      </c>
      <c r="AC29" s="24">
        <v>0</v>
      </c>
      <c r="AD29" s="24">
        <v>56245.24</v>
      </c>
      <c r="AE29" s="24">
        <v>39244.65</v>
      </c>
      <c r="AF29" s="24">
        <f t="shared" si="6"/>
        <v>152507.83000000002</v>
      </c>
      <c r="AG29" s="24">
        <f t="shared" si="7"/>
        <v>152507.83000000002</v>
      </c>
      <c r="AH29" s="24">
        <f t="shared" si="8"/>
        <v>388242.83</v>
      </c>
      <c r="AI29" s="24">
        <f t="shared" si="9"/>
        <v>0</v>
      </c>
      <c r="AJ29" s="24">
        <f t="shared" si="10"/>
        <v>388242.83</v>
      </c>
      <c r="AK29" s="45"/>
      <c r="AL29" s="26"/>
    </row>
    <row r="30" spans="1:38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29489.629999999997</v>
      </c>
      <c r="AC30" s="24">
        <v>0</v>
      </c>
      <c r="AD30" s="24">
        <v>29178.83</v>
      </c>
      <c r="AE30" s="24">
        <v>20292.78</v>
      </c>
      <c r="AF30" s="24">
        <f t="shared" si="6"/>
        <v>78961.23999999999</v>
      </c>
      <c r="AG30" s="24">
        <f t="shared" si="7"/>
        <v>78961.23999999999</v>
      </c>
      <c r="AH30" s="24">
        <f t="shared" si="8"/>
        <v>320112.24</v>
      </c>
      <c r="AI30" s="24">
        <f t="shared" si="9"/>
        <v>0</v>
      </c>
      <c r="AJ30" s="24">
        <f t="shared" si="10"/>
        <v>320112.24</v>
      </c>
      <c r="AK30" s="45"/>
      <c r="AL30" s="26"/>
    </row>
    <row r="31" spans="1:38" ht="39.75" customHeight="1">
      <c r="A31" s="21">
        <v>23</v>
      </c>
      <c r="B31" s="32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165936.59000000003</v>
      </c>
      <c r="AE31" s="24">
        <v>115696.83</v>
      </c>
      <c r="AF31" s="24">
        <f t="shared" si="6"/>
        <v>465786.85000000003</v>
      </c>
      <c r="AG31" s="24">
        <f t="shared" si="7"/>
        <v>526790.76</v>
      </c>
      <c r="AH31" s="24">
        <f t="shared" si="8"/>
        <v>1936180</v>
      </c>
      <c r="AI31" s="24">
        <f t="shared" si="9"/>
        <v>433410.8500000001</v>
      </c>
      <c r="AJ31" s="24">
        <f t="shared" si="10"/>
        <v>2369590.85</v>
      </c>
      <c r="AK31" s="45"/>
      <c r="AL31" s="26"/>
    </row>
    <row r="32" spans="1:41" s="33" customFormat="1" ht="41.25" customHeight="1">
      <c r="A32" s="11"/>
      <c r="B32" s="2" t="s">
        <v>2</v>
      </c>
      <c r="C32" s="16"/>
      <c r="D32" s="7">
        <f aca="true" t="shared" si="11" ref="D32:M32">SUM(D6:D31)</f>
        <v>1409897</v>
      </c>
      <c r="E32" s="7">
        <f t="shared" si="11"/>
        <v>325442.69</v>
      </c>
      <c r="F32" s="7">
        <f t="shared" si="11"/>
        <v>1748582.31</v>
      </c>
      <c r="G32" s="7">
        <f t="shared" si="11"/>
        <v>710459</v>
      </c>
      <c r="H32" s="7">
        <f t="shared" si="11"/>
        <v>1763633</v>
      </c>
      <c r="I32" s="7">
        <f t="shared" si="11"/>
        <v>674071.6900000001</v>
      </c>
      <c r="J32" s="7">
        <f t="shared" si="11"/>
        <v>4922112.3100000005</v>
      </c>
      <c r="K32" s="7">
        <f t="shared" si="11"/>
        <v>6632085.69</v>
      </c>
      <c r="L32" s="7">
        <f t="shared" si="11"/>
        <v>1589700.31</v>
      </c>
      <c r="M32" s="7">
        <f t="shared" si="11"/>
        <v>1772830.3800000004</v>
      </c>
      <c r="N32" s="7">
        <f aca="true" t="shared" si="12" ref="N32:AJ32">SUM(N6:N31)</f>
        <v>989826</v>
      </c>
      <c r="O32" s="7">
        <f t="shared" si="12"/>
        <v>359552.69</v>
      </c>
      <c r="P32" s="7">
        <f t="shared" si="12"/>
        <v>1813576.2400000002</v>
      </c>
      <c r="Q32" s="7">
        <f t="shared" si="12"/>
        <v>985011.62</v>
      </c>
      <c r="R32" s="7">
        <f t="shared" si="12"/>
        <v>5176106.930000001</v>
      </c>
      <c r="S32" s="7">
        <f t="shared" si="12"/>
        <v>7510497.24</v>
      </c>
      <c r="T32" s="7">
        <f t="shared" si="12"/>
        <v>1712334.0400000003</v>
      </c>
      <c r="U32" s="7">
        <f t="shared" si="12"/>
        <v>972505.7599999999</v>
      </c>
      <c r="V32" s="7">
        <f t="shared" si="12"/>
        <v>1697560.41</v>
      </c>
      <c r="W32" s="7">
        <f t="shared" si="12"/>
        <v>940761.9599999998</v>
      </c>
      <c r="X32" s="7">
        <f t="shared" si="12"/>
        <v>1738918.2500000002</v>
      </c>
      <c r="Y32" s="7">
        <f t="shared" si="12"/>
        <v>1046058.59</v>
      </c>
      <c r="Z32" s="7">
        <f t="shared" si="12"/>
        <v>5148812.7</v>
      </c>
      <c r="AA32" s="7">
        <f t="shared" si="12"/>
        <v>8108139.009999999</v>
      </c>
      <c r="AB32" s="7">
        <f t="shared" si="12"/>
        <v>2079587.9399999997</v>
      </c>
      <c r="AC32" s="7">
        <f t="shared" si="12"/>
        <v>1127654.75</v>
      </c>
      <c r="AD32" s="7">
        <f t="shared" si="12"/>
        <v>1901633.1100000003</v>
      </c>
      <c r="AE32" s="7">
        <f t="shared" si="12"/>
        <v>1312707.4700000002</v>
      </c>
      <c r="AF32" s="7">
        <f t="shared" si="12"/>
        <v>5293928.5200000005</v>
      </c>
      <c r="AG32" s="7">
        <f t="shared" si="12"/>
        <v>6421583.2700000005</v>
      </c>
      <c r="AH32" s="7">
        <f t="shared" si="12"/>
        <v>20540960.46</v>
      </c>
      <c r="AI32" s="7">
        <f t="shared" si="12"/>
        <v>8131344.75</v>
      </c>
      <c r="AJ32" s="7">
        <f t="shared" si="12"/>
        <v>28672305.210000005</v>
      </c>
      <c r="AK32" s="46"/>
      <c r="AL32" s="34"/>
      <c r="AM32" s="34"/>
      <c r="AN32" s="34"/>
      <c r="AO32" s="34"/>
    </row>
    <row r="33" spans="1:41" s="33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34"/>
      <c r="AM33" s="34"/>
      <c r="AN33" s="34"/>
      <c r="AO33" s="34"/>
    </row>
    <row r="34" spans="2:39" ht="30" customHeight="1">
      <c r="B34" s="42" t="s">
        <v>17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M34" s="26"/>
    </row>
    <row r="35" spans="1:39" s="33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82</v>
      </c>
      <c r="U35" s="5" t="s">
        <v>78</v>
      </c>
      <c r="V35" s="5" t="s">
        <v>86</v>
      </c>
      <c r="W35" s="5" t="s">
        <v>83</v>
      </c>
      <c r="X35" s="5" t="s">
        <v>80</v>
      </c>
      <c r="Y35" s="5" t="s">
        <v>84</v>
      </c>
      <c r="Z35" s="5" t="s">
        <v>62</v>
      </c>
      <c r="AA35" s="5" t="s">
        <v>79</v>
      </c>
      <c r="AB35" s="5" t="s">
        <v>81</v>
      </c>
      <c r="AC35" s="5" t="s">
        <v>87</v>
      </c>
      <c r="AD35" s="5" t="s">
        <v>90</v>
      </c>
      <c r="AE35" s="5" t="s">
        <v>89</v>
      </c>
      <c r="AF35" s="5" t="s">
        <v>63</v>
      </c>
      <c r="AG35" s="5" t="s">
        <v>88</v>
      </c>
      <c r="AH35" s="5" t="s">
        <v>54</v>
      </c>
      <c r="AI35" s="5" t="s">
        <v>57</v>
      </c>
      <c r="AJ35" s="5" t="s">
        <v>58</v>
      </c>
      <c r="AK35" s="44"/>
      <c r="AM35" s="34"/>
    </row>
    <row r="36" spans="1:37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206294.56</v>
      </c>
      <c r="AC36" s="24">
        <v>0</v>
      </c>
      <c r="AD36" s="24">
        <v>49790.33</v>
      </c>
      <c r="AE36" s="24">
        <v>34615.11</v>
      </c>
      <c r="AF36" s="24">
        <f>+AE36+AD36+AB36</f>
        <v>290700</v>
      </c>
      <c r="AG36" s="24">
        <f>AF36+AC36</f>
        <v>290700</v>
      </c>
      <c r="AH36" s="24">
        <f>AF36+Z36+R36+J36</f>
        <v>526950</v>
      </c>
      <c r="AI36" s="24">
        <f>E36+G36+I36+N36+O36+Q36+U36+W36+Y36+AC36</f>
        <v>0</v>
      </c>
      <c r="AJ36" s="24">
        <f>AH36+AI36</f>
        <v>526950</v>
      </c>
      <c r="AK36" s="45"/>
    </row>
    <row r="37" spans="1:38" s="33" customFormat="1" ht="42.75" customHeight="1">
      <c r="A37" s="36"/>
      <c r="B37" s="2" t="s">
        <v>2</v>
      </c>
      <c r="C37" s="16"/>
      <c r="D37" s="7">
        <f aca="true" t="shared" si="13" ref="D37:AJ37">D36</f>
        <v>27000</v>
      </c>
      <c r="E37" s="7">
        <f t="shared" si="13"/>
        <v>0</v>
      </c>
      <c r="F37" s="7">
        <f t="shared" si="13"/>
        <v>15300</v>
      </c>
      <c r="G37" s="7">
        <f t="shared" si="13"/>
        <v>0</v>
      </c>
      <c r="H37" s="7">
        <f t="shared" si="13"/>
        <v>40950</v>
      </c>
      <c r="I37" s="7">
        <f t="shared" si="13"/>
        <v>0</v>
      </c>
      <c r="J37" s="7">
        <f t="shared" si="13"/>
        <v>83250</v>
      </c>
      <c r="K37" s="7">
        <f t="shared" si="13"/>
        <v>83250</v>
      </c>
      <c r="L37" s="7">
        <f t="shared" si="13"/>
        <v>14850</v>
      </c>
      <c r="M37" s="7">
        <f t="shared" si="13"/>
        <v>42300</v>
      </c>
      <c r="N37" s="7">
        <f t="shared" si="13"/>
        <v>0</v>
      </c>
      <c r="O37" s="7">
        <f t="shared" si="13"/>
        <v>0</v>
      </c>
      <c r="P37" s="7">
        <f t="shared" si="13"/>
        <v>38250</v>
      </c>
      <c r="Q37" s="7">
        <f t="shared" si="13"/>
        <v>0</v>
      </c>
      <c r="R37" s="7">
        <f t="shared" si="13"/>
        <v>95400</v>
      </c>
      <c r="S37" s="7">
        <f t="shared" si="13"/>
        <v>95400</v>
      </c>
      <c r="T37" s="7">
        <f t="shared" si="13"/>
        <v>34200</v>
      </c>
      <c r="U37" s="7">
        <f t="shared" si="13"/>
        <v>0</v>
      </c>
      <c r="V37" s="7">
        <f t="shared" si="13"/>
        <v>2250</v>
      </c>
      <c r="W37" s="7">
        <f t="shared" si="13"/>
        <v>0</v>
      </c>
      <c r="X37" s="7">
        <f t="shared" si="13"/>
        <v>21150</v>
      </c>
      <c r="Y37" s="7">
        <f t="shared" si="13"/>
        <v>0</v>
      </c>
      <c r="Z37" s="7">
        <f t="shared" si="13"/>
        <v>57600</v>
      </c>
      <c r="AA37" s="7">
        <f t="shared" si="13"/>
        <v>57600</v>
      </c>
      <c r="AB37" s="7">
        <f t="shared" si="13"/>
        <v>206294.56</v>
      </c>
      <c r="AC37" s="7">
        <f t="shared" si="13"/>
        <v>0</v>
      </c>
      <c r="AD37" s="7">
        <f t="shared" si="13"/>
        <v>49790.33</v>
      </c>
      <c r="AE37" s="7">
        <f t="shared" si="13"/>
        <v>34615.11</v>
      </c>
      <c r="AF37" s="7">
        <f t="shared" si="13"/>
        <v>290700</v>
      </c>
      <c r="AG37" s="7">
        <f t="shared" si="13"/>
        <v>290700</v>
      </c>
      <c r="AH37" s="7">
        <f t="shared" si="13"/>
        <v>526950</v>
      </c>
      <c r="AI37" s="7">
        <f t="shared" si="13"/>
        <v>0</v>
      </c>
      <c r="AJ37" s="7">
        <f t="shared" si="13"/>
        <v>526950</v>
      </c>
      <c r="AK37" s="44"/>
      <c r="AL37" s="34"/>
    </row>
    <row r="38" spans="2:34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41" s="33" customFormat="1" ht="26.25" customHeight="1">
      <c r="A39" s="50" t="s">
        <v>2</v>
      </c>
      <c r="B39" s="50"/>
      <c r="C39" s="50"/>
      <c r="D39" s="7">
        <f aca="true" t="shared" si="14" ref="D39:AJ39">D37+D32</f>
        <v>1436897</v>
      </c>
      <c r="E39" s="7">
        <f t="shared" si="14"/>
        <v>325442.69</v>
      </c>
      <c r="F39" s="7">
        <f t="shared" si="14"/>
        <v>1763882.31</v>
      </c>
      <c r="G39" s="7">
        <f t="shared" si="14"/>
        <v>710459</v>
      </c>
      <c r="H39" s="7">
        <f t="shared" si="14"/>
        <v>1804583</v>
      </c>
      <c r="I39" s="7">
        <f t="shared" si="14"/>
        <v>674071.6900000001</v>
      </c>
      <c r="J39" s="7">
        <f t="shared" si="14"/>
        <v>5005362.3100000005</v>
      </c>
      <c r="K39" s="7">
        <f t="shared" si="14"/>
        <v>6715335.69</v>
      </c>
      <c r="L39" s="7">
        <f t="shared" si="14"/>
        <v>1604550.31</v>
      </c>
      <c r="M39" s="7">
        <f t="shared" si="14"/>
        <v>1815130.3800000004</v>
      </c>
      <c r="N39" s="7">
        <f t="shared" si="14"/>
        <v>989826</v>
      </c>
      <c r="O39" s="7">
        <f t="shared" si="14"/>
        <v>359552.69</v>
      </c>
      <c r="P39" s="7">
        <f t="shared" si="14"/>
        <v>1851826.2400000002</v>
      </c>
      <c r="Q39" s="7">
        <f t="shared" si="14"/>
        <v>985011.62</v>
      </c>
      <c r="R39" s="7">
        <f t="shared" si="14"/>
        <v>5271506.930000001</v>
      </c>
      <c r="S39" s="7">
        <f t="shared" si="14"/>
        <v>7605897.24</v>
      </c>
      <c r="T39" s="7">
        <f t="shared" si="14"/>
        <v>1746534.0400000003</v>
      </c>
      <c r="U39" s="7">
        <f t="shared" si="14"/>
        <v>972505.7599999999</v>
      </c>
      <c r="V39" s="7">
        <f t="shared" si="14"/>
        <v>1699810.41</v>
      </c>
      <c r="W39" s="7">
        <f t="shared" si="14"/>
        <v>940761.9599999998</v>
      </c>
      <c r="X39" s="7">
        <f t="shared" si="14"/>
        <v>1760068.2500000002</v>
      </c>
      <c r="Y39" s="7">
        <f t="shared" si="14"/>
        <v>1046058.59</v>
      </c>
      <c r="Z39" s="7">
        <f t="shared" si="14"/>
        <v>5206412.7</v>
      </c>
      <c r="AA39" s="7">
        <f t="shared" si="14"/>
        <v>8165739.009999999</v>
      </c>
      <c r="AB39" s="7">
        <f t="shared" si="14"/>
        <v>2285882.4999999995</v>
      </c>
      <c r="AC39" s="7">
        <f t="shared" si="14"/>
        <v>1127654.75</v>
      </c>
      <c r="AD39" s="7">
        <f t="shared" si="14"/>
        <v>1951423.4400000004</v>
      </c>
      <c r="AE39" s="7">
        <f t="shared" si="14"/>
        <v>1347322.5800000003</v>
      </c>
      <c r="AF39" s="7">
        <f t="shared" si="14"/>
        <v>5584628.5200000005</v>
      </c>
      <c r="AG39" s="7">
        <f t="shared" si="14"/>
        <v>6712283.2700000005</v>
      </c>
      <c r="AH39" s="7">
        <f t="shared" si="14"/>
        <v>21067910.46</v>
      </c>
      <c r="AI39" s="7">
        <f t="shared" si="14"/>
        <v>8131344.75</v>
      </c>
      <c r="AJ39" s="7">
        <f t="shared" si="14"/>
        <v>29199255.210000005</v>
      </c>
      <c r="AK39" s="44"/>
      <c r="AL39" s="34"/>
      <c r="AM39" s="34"/>
      <c r="AN39" s="34"/>
      <c r="AO39" s="34"/>
    </row>
    <row r="4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2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2022-11-01T08:44:07Z</cp:lastPrinted>
  <dcterms:created xsi:type="dcterms:W3CDTF">2008-07-09T17:17:44Z</dcterms:created>
  <dcterms:modified xsi:type="dcterms:W3CDTF">2022-12-15T07:25:54Z</dcterms:modified>
  <cp:category/>
  <cp:version/>
  <cp:contentType/>
  <cp:contentStatus/>
</cp:coreProperties>
</file>